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2575" windowHeight="9585"/>
  </bookViews>
  <sheets>
    <sheet name="三方定案表" sheetId="8" r:id="rId1"/>
    <sheet name="四方定案表" sheetId="10" state="hidden" r:id="rId2"/>
  </sheets>
  <definedNames>
    <definedName name="_xlnm.Print_Area" localSheetId="0">三方定案表!$A$1:$I$17</definedName>
    <definedName name="_xlnm.Print_Area" localSheetId="1">四方定案表!$A$1:$L$17</definedName>
    <definedName name="_xlnm.Print_Titles" localSheetId="0">三方定案表!$3:$4</definedName>
  </definedNames>
  <calcPr calcId="124519" fullPrecision="0"/>
</workbook>
</file>

<file path=xl/calcChain.xml><?xml version="1.0" encoding="utf-8"?>
<calcChain xmlns="http://schemas.openxmlformats.org/spreadsheetml/2006/main">
  <c r="F6" i="8"/>
  <c r="F7"/>
  <c r="C8"/>
  <c r="F8" s="1"/>
  <c r="G6" i="10"/>
  <c r="G7"/>
  <c r="C8"/>
  <c r="G8"/>
  <c r="C9"/>
  <c r="C9" i="8" l="1"/>
</calcChain>
</file>

<file path=xl/sharedStrings.xml><?xml version="1.0" encoding="utf-8"?>
<sst xmlns="http://schemas.openxmlformats.org/spreadsheetml/2006/main" count="52" uniqueCount="24">
  <si>
    <t>附件1</t>
  </si>
  <si>
    <t>建 设 工 程 结 算 审 核 确 认 表</t>
  </si>
  <si>
    <t>工程名称</t>
  </si>
  <si>
    <t>建设单位</t>
  </si>
  <si>
    <t>施工单位</t>
  </si>
  <si>
    <t>工程地址</t>
  </si>
  <si>
    <t>审定日期</t>
  </si>
  <si>
    <t>送审结算造价</t>
  </si>
  <si>
    <t>大写金额：</t>
  </si>
  <si>
    <t>审定结算造价</t>
  </si>
  <si>
    <t>调整金额（+、－）</t>
  </si>
  <si>
    <t>调整百分比（+%、－%）</t>
  </si>
  <si>
    <t>经济指标：</t>
  </si>
  <si>
    <t>说明：</t>
  </si>
  <si>
    <t>建设单位（公章）</t>
  </si>
  <si>
    <t>施工单位（公章）</t>
  </si>
  <si>
    <t>审核单位（公章）</t>
  </si>
  <si>
    <t>负责人（签字或盖章）</t>
  </si>
  <si>
    <t>项目负责人（签字或盖章）</t>
  </si>
  <si>
    <t>年   月   日</t>
  </si>
  <si>
    <t>委托单位（公章）</t>
  </si>
  <si>
    <t>年  月  日</t>
  </si>
  <si>
    <t>说明：</t>
    <phoneticPr fontId="7" type="noConversion"/>
  </si>
  <si>
    <t>武汉大学建设工程竣工结算审核造价确认表</t>
    <phoneticPr fontId="7" type="noConversion"/>
  </si>
</sst>
</file>

<file path=xl/styles.xml><?xml version="1.0" encoding="utf-8"?>
<styleSheet xmlns="http://schemas.openxmlformats.org/spreadsheetml/2006/main">
  <numFmts count="3">
    <numFmt numFmtId="7" formatCode="&quot;¥&quot;#,##0.00;&quot;¥&quot;\-#,##0.00"/>
    <numFmt numFmtId="176" formatCode="[DBNum2][$-804]General"/>
    <numFmt numFmtId="177" formatCode="yyyy&quot;年&quot;m&quot;月&quot;d&quot;日&quot;;@"/>
  </numFmts>
  <fonts count="8">
    <font>
      <sz val="12"/>
      <name val="宋体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57" fontId="4" fillId="0" borderId="19" xfId="0" applyNumberFormat="1" applyFont="1" applyFill="1" applyBorder="1" applyAlignment="1" applyProtection="1">
      <alignment horizontal="left" vertical="center"/>
      <protection locked="0"/>
    </xf>
    <xf numFmtId="57" fontId="4" fillId="0" borderId="0" xfId="0" applyNumberFormat="1" applyFont="1" applyFill="1" applyBorder="1" applyAlignment="1" applyProtection="1">
      <alignment horizontal="left" vertical="center"/>
      <protection locked="0"/>
    </xf>
    <xf numFmtId="57" fontId="4" fillId="0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5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7" fontId="4" fillId="2" borderId="7" xfId="0" applyNumberFormat="1" applyFont="1" applyFill="1" applyBorder="1" applyAlignment="1" applyProtection="1">
      <alignment vertical="center"/>
    </xf>
    <xf numFmtId="7" fontId="4" fillId="2" borderId="8" xfId="0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left" vertical="center"/>
    </xf>
    <xf numFmtId="176" fontId="4" fillId="0" borderId="24" xfId="0" applyNumberFormat="1" applyFont="1" applyBorder="1" applyAlignment="1" applyProtection="1">
      <alignment horizontal="left" vertical="center"/>
    </xf>
    <xf numFmtId="10" fontId="4" fillId="2" borderId="7" xfId="1" applyNumberFormat="1" applyFont="1" applyFill="1" applyBorder="1" applyAlignment="1" applyProtection="1">
      <alignment vertical="center"/>
    </xf>
    <xf numFmtId="10" fontId="4" fillId="2" borderId="8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24" xfId="0" applyNumberFormat="1" applyFont="1" applyBorder="1" applyAlignment="1" applyProtection="1">
      <alignment horizontal="left" vertical="center"/>
      <protection locked="0"/>
    </xf>
    <xf numFmtId="7" fontId="4" fillId="2" borderId="7" xfId="0" applyNumberFormat="1" applyFont="1" applyFill="1" applyBorder="1" applyAlignment="1" applyProtection="1">
      <alignment vertical="center"/>
      <protection locked="0"/>
    </xf>
    <xf numFmtId="7" fontId="4" fillId="2" borderId="8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57" fontId="4" fillId="0" borderId="6" xfId="0" applyNumberFormat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177" fontId="4" fillId="0" borderId="8" xfId="0" applyNumberFormat="1" applyFont="1" applyBorder="1" applyAlignment="1" applyProtection="1">
      <alignment horizontal="left" vertical="center"/>
      <protection locked="0"/>
    </xf>
    <xf numFmtId="177" fontId="4" fillId="0" borderId="25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5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7" fontId="4" fillId="0" borderId="6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left" vertical="center"/>
    </xf>
    <xf numFmtId="10" fontId="4" fillId="0" borderId="6" xfId="1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left" vertical="center"/>
      <protection locked="0"/>
    </xf>
    <xf numFmtId="7" fontId="4" fillId="2" borderId="9" xfId="0" applyNumberFormat="1" applyFont="1" applyFill="1" applyBorder="1" applyAlignment="1" applyProtection="1">
      <alignment vertical="center"/>
      <protection locked="0"/>
    </xf>
    <xf numFmtId="7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57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31" fontId="4" fillId="0" borderId="7" xfId="0" applyNumberFormat="1" applyFont="1" applyBorder="1" applyAlignment="1" applyProtection="1">
      <alignment horizontal="left" vertical="center"/>
      <protection locked="0"/>
    </xf>
    <xf numFmtId="31" fontId="4" fillId="0" borderId="8" xfId="0" applyNumberFormat="1" applyFont="1" applyBorder="1" applyAlignment="1" applyProtection="1">
      <alignment horizontal="left" vertical="center"/>
      <protection locked="0"/>
    </xf>
    <xf numFmtId="31" fontId="4" fillId="0" borderId="25" xfId="0" applyNumberFormat="1" applyFont="1" applyBorder="1" applyAlignment="1" applyProtection="1">
      <alignment horizontal="left" vertical="center"/>
      <protection locked="0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GridLines="0" showZeros="0" tabSelected="1" workbookViewId="0">
      <selection activeCell="E4" sqref="E4"/>
    </sheetView>
  </sheetViews>
  <sheetFormatPr defaultRowHeight="14.25"/>
  <cols>
    <col min="1" max="9" width="14.125" style="5" customWidth="1"/>
    <col min="10" max="10" width="11.875" style="5" customWidth="1"/>
    <col min="11" max="16384" width="9" style="5"/>
  </cols>
  <sheetData>
    <row r="1" spans="1:11" ht="18.75">
      <c r="A1" s="6"/>
    </row>
    <row r="2" spans="1:11" ht="35.2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13"/>
      <c r="K2" s="12"/>
    </row>
    <row r="3" spans="1:11" ht="24.95" customHeight="1">
      <c r="A3" s="7" t="s">
        <v>2</v>
      </c>
      <c r="B3" s="67"/>
      <c r="C3" s="68"/>
      <c r="D3" s="68"/>
      <c r="E3" s="68"/>
      <c r="F3" s="68"/>
      <c r="G3" s="68"/>
      <c r="H3" s="68"/>
      <c r="I3" s="69"/>
      <c r="J3" s="12"/>
      <c r="K3" s="12"/>
    </row>
    <row r="4" spans="1:11" ht="24.95" customHeight="1">
      <c r="A4" s="8" t="s">
        <v>3</v>
      </c>
      <c r="B4" s="70"/>
      <c r="C4" s="71"/>
      <c r="D4" s="71"/>
      <c r="E4" s="10" t="s">
        <v>4</v>
      </c>
      <c r="F4" s="72"/>
      <c r="G4" s="73"/>
      <c r="H4" s="73"/>
      <c r="I4" s="74"/>
      <c r="J4" s="12"/>
      <c r="K4" s="12"/>
    </row>
    <row r="5" spans="1:11" ht="24.95" customHeight="1">
      <c r="A5" s="8" t="s">
        <v>5</v>
      </c>
      <c r="B5" s="73"/>
      <c r="C5" s="73"/>
      <c r="D5" s="73"/>
      <c r="E5" s="10" t="s">
        <v>6</v>
      </c>
      <c r="F5" s="75"/>
      <c r="G5" s="76"/>
      <c r="H5" s="76"/>
      <c r="I5" s="77"/>
      <c r="J5" s="12"/>
      <c r="K5" s="12"/>
    </row>
    <row r="6" spans="1:11" ht="24.95" customHeight="1">
      <c r="A6" s="54" t="s">
        <v>7</v>
      </c>
      <c r="B6" s="55"/>
      <c r="C6" s="64"/>
      <c r="D6" s="65"/>
      <c r="E6" s="11" t="s">
        <v>8</v>
      </c>
      <c r="F6" s="58" t="str">
        <f>IF(TRIM(C6)="","",IF(C6=0,"","人民币"&amp;IF(C6&lt;0,"负",)&amp;IF(INT(C6),TEXT(INT(ABS(C6)),"[dbnum2]")&amp;"元",)&amp;IF(INT(ABS(C6)*10)-INT(ABS(C6))*10,TEXT(INT(ABS(C6)*10)-INT(ABS(C6))*10,"[dbnum2]")&amp;"角",IF(INT(ABS(C6))=ABS(C6),,IF(ABS(C6)&lt;0.1,,"零")))&amp;IF(ROUND(ABS(C6)*100-INT(ABS(C6)*10)*10,),TEXT(ROUND(ABS(C6)*100-INT(ABS(C6)*10)*10,),"[dbnum2]")&amp;"分","整")))</f>
        <v/>
      </c>
      <c r="G6" s="58"/>
      <c r="H6" s="58"/>
      <c r="I6" s="59"/>
      <c r="J6" s="12"/>
      <c r="K6" s="12"/>
    </row>
    <row r="7" spans="1:11" ht="24.95" customHeight="1">
      <c r="A7" s="54" t="s">
        <v>9</v>
      </c>
      <c r="B7" s="55"/>
      <c r="C7" s="64"/>
      <c r="D7" s="65"/>
      <c r="E7" s="11" t="s">
        <v>8</v>
      </c>
      <c r="F7" s="58" t="str">
        <f>IF(TRIM(C7)="","",IF(C7=0,"","人民币"&amp;IF(C7&lt;0,"负",)&amp;IF(INT(C7),TEXT(INT(ABS(C7)),"[dbnum2]")&amp;"元",)&amp;IF(INT(ABS(C7)*10)-INT(ABS(C7))*10,TEXT(INT(ABS(C7)*10)-INT(ABS(C7))*10,"[dbnum2]")&amp;"角",IF(INT(ABS(C7))=ABS(C7),,IF(ABS(C7)&lt;0.1,,"零")))&amp;IF(ROUND(ABS(C7)*100-INT(ABS(C7)*10)*10,),TEXT(ROUND(ABS(C7)*100-INT(ABS(C7)*10)*10,),"[dbnum2]")&amp;"分","整")))</f>
        <v/>
      </c>
      <c r="G7" s="58"/>
      <c r="H7" s="58"/>
      <c r="I7" s="59"/>
      <c r="J7" s="12"/>
      <c r="K7" s="12"/>
    </row>
    <row r="8" spans="1:11" ht="24.95" customHeight="1">
      <c r="A8" s="54" t="s">
        <v>10</v>
      </c>
      <c r="B8" s="55"/>
      <c r="C8" s="56">
        <f>C7-C6</f>
        <v>0</v>
      </c>
      <c r="D8" s="57"/>
      <c r="E8" s="11" t="s">
        <v>8</v>
      </c>
      <c r="F8" s="58" t="str">
        <f>IF(TRIM(C8)="","",IF(C8=0,"",""&amp;IF(C8&lt;0,"核减人民币","核增人民币")&amp;IF(INT(C8),TEXT(INT(ABS(C8)),"[dbnum2]")&amp;"元",)&amp;IF(INT(ABS(C8)*10)-INT(ABS(C8))*10,TEXT(INT(ABS(C8)*10)-INT(ABS(C8))*10,"[dbnum2]")&amp;"角",IF(INT(ABS(C8))=ABS(C8),,IF(ABS(C8)&lt;0.1,,"零")))&amp;IF(ROUND(ABS(C8)*100-INT(ABS(C8)*10)*10,),TEXT(ROUND(ABS(C8)*100-INT(ABS(C8)*10)*10,),"[dbnum2]")&amp;"分","整")))</f>
        <v/>
      </c>
      <c r="G8" s="58"/>
      <c r="H8" s="58"/>
      <c r="I8" s="59"/>
      <c r="J8" s="12"/>
      <c r="K8" s="12"/>
    </row>
    <row r="9" spans="1:11" ht="24.95" customHeight="1">
      <c r="A9" s="54" t="s">
        <v>11</v>
      </c>
      <c r="B9" s="55"/>
      <c r="C9" s="60" t="e">
        <f>C8/C6</f>
        <v>#DIV/0!</v>
      </c>
      <c r="D9" s="61"/>
      <c r="E9" s="11" t="s">
        <v>12</v>
      </c>
      <c r="F9" s="62"/>
      <c r="G9" s="62"/>
      <c r="H9" s="62"/>
      <c r="I9" s="63"/>
      <c r="J9" s="12"/>
      <c r="K9" s="12"/>
    </row>
    <row r="10" spans="1:11" s="1" customFormat="1" ht="24.95" customHeight="1">
      <c r="A10" s="20" t="s">
        <v>22</v>
      </c>
      <c r="B10" s="21"/>
      <c r="C10" s="21"/>
      <c r="D10" s="21"/>
      <c r="E10" s="21"/>
      <c r="F10" s="21"/>
      <c r="G10" s="21"/>
      <c r="H10" s="21"/>
      <c r="I10" s="22"/>
      <c r="J10" s="14"/>
      <c r="K10" s="14"/>
    </row>
    <row r="11" spans="1:11" s="1" customFormat="1" ht="24.95" customHeight="1">
      <c r="A11" s="23"/>
      <c r="B11" s="24"/>
      <c r="C11" s="24"/>
      <c r="D11" s="24"/>
      <c r="E11" s="24"/>
      <c r="F11" s="24"/>
      <c r="G11" s="24"/>
      <c r="H11" s="24"/>
      <c r="I11" s="25"/>
      <c r="J11" s="14"/>
      <c r="K11" s="14"/>
    </row>
    <row r="12" spans="1:11" s="1" customFormat="1" ht="24.95" customHeight="1">
      <c r="A12" s="23"/>
      <c r="B12" s="24"/>
      <c r="C12" s="24"/>
      <c r="D12" s="24"/>
      <c r="E12" s="24"/>
      <c r="F12" s="24"/>
      <c r="G12" s="24"/>
      <c r="H12" s="24"/>
      <c r="I12" s="25"/>
      <c r="J12" s="14"/>
      <c r="K12" s="14"/>
    </row>
    <row r="13" spans="1:11" s="1" customFormat="1" ht="24.95" customHeight="1">
      <c r="A13" s="26"/>
      <c r="B13" s="27"/>
      <c r="C13" s="27"/>
      <c r="D13" s="27"/>
      <c r="E13" s="27"/>
      <c r="F13" s="27"/>
      <c r="G13" s="27"/>
      <c r="H13" s="27"/>
      <c r="I13" s="28"/>
      <c r="J13" s="14"/>
      <c r="K13" s="14"/>
    </row>
    <row r="14" spans="1:11" s="1" customFormat="1" ht="39.950000000000003" customHeight="1">
      <c r="A14" s="42" t="s">
        <v>14</v>
      </c>
      <c r="B14" s="43"/>
      <c r="C14" s="44"/>
      <c r="D14" s="45" t="s">
        <v>15</v>
      </c>
      <c r="E14" s="43"/>
      <c r="F14" s="44"/>
      <c r="G14" s="45" t="s">
        <v>16</v>
      </c>
      <c r="H14" s="43"/>
      <c r="I14" s="46"/>
      <c r="J14" s="14"/>
      <c r="K14" s="14"/>
    </row>
    <row r="15" spans="1:11" ht="60" customHeight="1">
      <c r="A15" s="47"/>
      <c r="B15" s="48"/>
      <c r="C15" s="49"/>
      <c r="D15" s="50"/>
      <c r="E15" s="48"/>
      <c r="F15" s="49"/>
      <c r="G15" s="51"/>
      <c r="H15" s="52"/>
      <c r="I15" s="53"/>
      <c r="J15" s="12"/>
      <c r="K15" s="12"/>
    </row>
    <row r="16" spans="1:11" s="18" customFormat="1" ht="39.950000000000003" customHeight="1">
      <c r="A16" s="29" t="s">
        <v>17</v>
      </c>
      <c r="B16" s="30"/>
      <c r="C16" s="31"/>
      <c r="D16" s="32" t="s">
        <v>17</v>
      </c>
      <c r="E16" s="33"/>
      <c r="F16" s="34"/>
      <c r="G16" s="35" t="s">
        <v>18</v>
      </c>
      <c r="H16" s="30"/>
      <c r="I16" s="36"/>
      <c r="J16" s="19"/>
      <c r="K16" s="19"/>
    </row>
    <row r="17" spans="1:36" ht="39.950000000000003" customHeight="1">
      <c r="A17" s="37" t="s">
        <v>19</v>
      </c>
      <c r="B17" s="38"/>
      <c r="C17" s="39"/>
      <c r="D17" s="40" t="s">
        <v>19</v>
      </c>
      <c r="E17" s="38"/>
      <c r="F17" s="39"/>
      <c r="G17" s="40" t="s">
        <v>19</v>
      </c>
      <c r="H17" s="38"/>
      <c r="I17" s="41"/>
      <c r="J17" s="12"/>
      <c r="K17" s="12"/>
    </row>
    <row r="18" spans="1:36" ht="24.9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6" ht="24.9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36" ht="24.9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36" ht="24.9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36" ht="24.9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36" ht="24.9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36" ht="24.9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36" ht="24.9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36" ht="24.9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36" ht="24.9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36" ht="24.9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36" ht="24.9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</sheetData>
  <sheetProtection password="C665" sheet="1" selectLockedCells="1"/>
  <protectedRanges>
    <protectedRange sqref="C6:D9" name="区域1" securityDescriptor="O:WDG:WDD:(A;;CC;;;WD)"/>
    <protectedRange sqref="B3:D5" name="区域2" securityDescriptor="O:WDG:WDD:(A;;CC;;;WD)"/>
    <protectedRange sqref="H14" name="区域3" securityDescriptor="O:WDG:WDD:(A;;CC;;;WD)"/>
    <protectedRange sqref="F3:I4" name="区域5" securityDescriptor="O:WDG:WDD:(A;;CC;;;WD)"/>
    <protectedRange sqref="F5" name="区域6" securityDescriptor="O:WDG:WDD:(A;;CC;;;WD)"/>
    <protectedRange sqref="A10" name="区域7" securityDescriptor="O:WDG:WDD:(A;;CC;;;WD)"/>
  </protectedRanges>
  <mergeCells count="31">
    <mergeCell ref="A2:I2"/>
    <mergeCell ref="B3:I3"/>
    <mergeCell ref="B4:D4"/>
    <mergeCell ref="F4:I4"/>
    <mergeCell ref="B5:D5"/>
    <mergeCell ref="F5:I5"/>
    <mergeCell ref="A6:B6"/>
    <mergeCell ref="C6:D6"/>
    <mergeCell ref="F6:I6"/>
    <mergeCell ref="A7:B7"/>
    <mergeCell ref="C7:D7"/>
    <mergeCell ref="F7:I7"/>
    <mergeCell ref="A8:B8"/>
    <mergeCell ref="C8:D8"/>
    <mergeCell ref="F8:I8"/>
    <mergeCell ref="A9:B9"/>
    <mergeCell ref="C9:D9"/>
    <mergeCell ref="F9:I9"/>
    <mergeCell ref="A10:I13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</mergeCells>
  <phoneticPr fontId="7" type="noConversion"/>
  <printOptions horizontalCentered="1"/>
  <pageMargins left="0.55069444444444449" right="0.5" top="0.5395833333333333" bottom="0.45" header="0.27500000000000002" footer="0.236111111111111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showGridLines="0" workbookViewId="0">
      <selection activeCell="C7" sqref="C7:E7"/>
    </sheetView>
  </sheetViews>
  <sheetFormatPr defaultRowHeight="14.25"/>
  <cols>
    <col min="1" max="1" width="14.75" style="5" customWidth="1"/>
    <col min="2" max="2" width="15" style="5" customWidth="1"/>
    <col min="3" max="3" width="1.75" style="5" customWidth="1"/>
    <col min="4" max="5" width="9.875" style="5" customWidth="1"/>
    <col min="6" max="6" width="12.375" style="5" customWidth="1"/>
    <col min="7" max="8" width="9.875" style="5" customWidth="1"/>
    <col min="9" max="9" width="12.375" style="5" customWidth="1"/>
    <col min="10" max="10" width="9.875" style="5" customWidth="1"/>
    <col min="11" max="11" width="11.375" style="5" customWidth="1"/>
    <col min="12" max="12" width="10.25" style="5" customWidth="1"/>
    <col min="13" max="13" width="11.875" style="5" customWidth="1"/>
    <col min="14" max="16384" width="9" style="5"/>
  </cols>
  <sheetData>
    <row r="1" spans="1:14" ht="18.75">
      <c r="A1" s="6" t="s">
        <v>0</v>
      </c>
    </row>
    <row r="2" spans="1:14" ht="33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3"/>
      <c r="N2" s="12"/>
    </row>
    <row r="3" spans="1:14" ht="24.95" customHeight="1">
      <c r="A3" s="7" t="s">
        <v>2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M3" s="12"/>
      <c r="N3" s="12"/>
    </row>
    <row r="4" spans="1:14" ht="24.95" customHeight="1">
      <c r="A4" s="8" t="s">
        <v>3</v>
      </c>
      <c r="B4" s="96"/>
      <c r="C4" s="96"/>
      <c r="D4" s="96"/>
      <c r="E4" s="96"/>
      <c r="F4" s="9" t="s">
        <v>4</v>
      </c>
      <c r="G4" s="97"/>
      <c r="H4" s="98"/>
      <c r="I4" s="98"/>
      <c r="J4" s="98"/>
      <c r="K4" s="99"/>
      <c r="L4" s="100"/>
      <c r="M4" s="12"/>
      <c r="N4" s="12"/>
    </row>
    <row r="5" spans="1:14" ht="24.95" customHeight="1">
      <c r="A5" s="8" t="s">
        <v>5</v>
      </c>
      <c r="B5" s="70"/>
      <c r="C5" s="71"/>
      <c r="D5" s="71"/>
      <c r="E5" s="101"/>
      <c r="F5" s="10" t="s">
        <v>6</v>
      </c>
      <c r="G5" s="102">
        <v>43666</v>
      </c>
      <c r="H5" s="103"/>
      <c r="I5" s="103"/>
      <c r="J5" s="103"/>
      <c r="K5" s="103"/>
      <c r="L5" s="104"/>
      <c r="M5" s="12"/>
      <c r="N5" s="12"/>
    </row>
    <row r="6" spans="1:14" ht="24.95" customHeight="1">
      <c r="A6" s="54" t="s">
        <v>7</v>
      </c>
      <c r="B6" s="55"/>
      <c r="C6" s="64">
        <v>55</v>
      </c>
      <c r="D6" s="65"/>
      <c r="E6" s="94"/>
      <c r="F6" s="11" t="s">
        <v>8</v>
      </c>
      <c r="G6" s="58" t="str">
        <f>IF(TRIM(C6)="","",IF(C6=0,"","人民币"&amp;IF(C6&lt;0,"负",)&amp;IF(INT(C6),TEXT(INT(ABS(C6)),"[dbnum2]")&amp;"元",)&amp;IF(INT(ABS(C6)*10)-INT(ABS(C6))*10,TEXT(INT(ABS(C6)*10)-INT(ABS(C6))*10,"[dbnum2]")&amp;"角",IF(INT(ABS(C6))=ABS(C6),,IF(ABS(C6)&lt;0.1,,"零")))&amp;IF(ROUND(ABS(C6)*100-INT(ABS(C6)*10)*10,),TEXT(ROUND(ABS(C6)*100-INT(ABS(C6)*10)*10,),"[dbnum2]")&amp;"分","整")))</f>
        <v>人民币伍拾伍元整</v>
      </c>
      <c r="H6" s="58"/>
      <c r="I6" s="58"/>
      <c r="J6" s="58"/>
      <c r="K6" s="91"/>
      <c r="L6" s="59"/>
      <c r="M6" s="12"/>
      <c r="N6" s="12"/>
    </row>
    <row r="7" spans="1:14" ht="24.95" customHeight="1">
      <c r="A7" s="54" t="s">
        <v>9</v>
      </c>
      <c r="B7" s="55"/>
      <c r="C7" s="95">
        <v>33</v>
      </c>
      <c r="D7" s="95"/>
      <c r="E7" s="95"/>
      <c r="F7" s="11" t="s">
        <v>8</v>
      </c>
      <c r="G7" s="58" t="str">
        <f>IF(TRIM(C7)="","",IF(C7=0,"","人民币"&amp;IF(C7&lt;0,"负",)&amp;IF(INT(C7),TEXT(INT(ABS(C7)),"[dbnum2]")&amp;"元",)&amp;IF(INT(ABS(C7)*10)-INT(ABS(C7))*10,TEXT(INT(ABS(C7)*10)-INT(ABS(C7))*10,"[dbnum2]")&amp;"角",IF(INT(ABS(C7))=ABS(C7),,IF(ABS(C7)&lt;0.1,,"零")))&amp;IF(ROUND(ABS(C7)*100-INT(ABS(C7)*10)*10,),TEXT(ROUND(ABS(C7)*100-INT(ABS(C7)*10)*10,),"[dbnum2]")&amp;"分","整")))</f>
        <v>人民币叁拾叁元整</v>
      </c>
      <c r="H7" s="58"/>
      <c r="I7" s="58"/>
      <c r="J7" s="58"/>
      <c r="K7" s="91"/>
      <c r="L7" s="59"/>
      <c r="M7" s="12"/>
      <c r="N7" s="12"/>
    </row>
    <row r="8" spans="1:14" ht="24.95" customHeight="1">
      <c r="A8" s="54" t="s">
        <v>10</v>
      </c>
      <c r="B8" s="55"/>
      <c r="C8" s="90">
        <f>C7-C6</f>
        <v>-22</v>
      </c>
      <c r="D8" s="90"/>
      <c r="E8" s="90"/>
      <c r="F8" s="11" t="s">
        <v>8</v>
      </c>
      <c r="G8" s="58" t="str">
        <f>IF(TRIM(C8)="","",IF(C8=0,"",""&amp;IF(C8&lt;0,"核减人民币","核增人民币")&amp;IF(INT(C8),TEXT(INT(ABS(C8)),"[dbnum2]")&amp;"元",)&amp;IF(INT(ABS(C8)*10)-INT(ABS(C8))*10,TEXT(INT(ABS(C8)*10)-INT(ABS(C8))*10,"[dbnum2]")&amp;"角",IF(INT(ABS(C8))=ABS(C8),,IF(ABS(C8)&lt;0.1,,"零")))&amp;IF(ROUND(ABS(C8)*100-INT(ABS(C8)*10)*10,),TEXT(ROUND(ABS(C8)*100-INT(ABS(C8)*10)*10,),"[dbnum2]")&amp;"分","整")))</f>
        <v>核减人民币贰拾贰元整</v>
      </c>
      <c r="H8" s="58"/>
      <c r="I8" s="58"/>
      <c r="J8" s="58"/>
      <c r="K8" s="91"/>
      <c r="L8" s="59"/>
      <c r="M8" s="12"/>
      <c r="N8" s="12"/>
    </row>
    <row r="9" spans="1:14" ht="24.95" customHeight="1">
      <c r="A9" s="54" t="s">
        <v>11</v>
      </c>
      <c r="B9" s="55"/>
      <c r="C9" s="92">
        <f>C8/C6</f>
        <v>-0.4</v>
      </c>
      <c r="D9" s="92"/>
      <c r="E9" s="92"/>
      <c r="F9" s="11" t="s">
        <v>12</v>
      </c>
      <c r="G9" s="62"/>
      <c r="H9" s="62"/>
      <c r="I9" s="62"/>
      <c r="J9" s="62"/>
      <c r="K9" s="93"/>
      <c r="L9" s="63"/>
      <c r="M9" s="12"/>
      <c r="N9" s="12"/>
    </row>
    <row r="10" spans="1:14" s="1" customFormat="1" ht="24.95" customHeight="1">
      <c r="A10" s="78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14"/>
      <c r="N10" s="14"/>
    </row>
    <row r="11" spans="1:14" s="1" customFormat="1" ht="24.9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14"/>
      <c r="N11" s="14"/>
    </row>
    <row r="12" spans="1:14" s="1" customFormat="1" ht="24.9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14"/>
      <c r="N12" s="14"/>
    </row>
    <row r="13" spans="1:14" s="1" customFormat="1" ht="24.95" customHeight="1">
      <c r="A13" s="26"/>
      <c r="B13" s="27"/>
      <c r="C13" s="27"/>
      <c r="D13" s="27"/>
      <c r="E13" s="27"/>
      <c r="F13" s="27"/>
      <c r="G13" s="24"/>
      <c r="H13" s="24"/>
      <c r="I13" s="24"/>
      <c r="J13" s="27"/>
      <c r="K13" s="27"/>
      <c r="L13" s="28"/>
      <c r="M13" s="14"/>
      <c r="N13" s="14"/>
    </row>
    <row r="14" spans="1:14" s="2" customFormat="1" ht="39.950000000000003" customHeight="1">
      <c r="A14" s="79" t="s">
        <v>20</v>
      </c>
      <c r="B14" s="80"/>
      <c r="C14" s="81"/>
      <c r="D14" s="82" t="s">
        <v>14</v>
      </c>
      <c r="E14" s="80"/>
      <c r="F14" s="81"/>
      <c r="G14" s="82" t="s">
        <v>15</v>
      </c>
      <c r="H14" s="80"/>
      <c r="I14" s="81"/>
      <c r="J14" s="82" t="s">
        <v>16</v>
      </c>
      <c r="K14" s="80"/>
      <c r="L14" s="83"/>
      <c r="M14" s="15"/>
      <c r="N14" s="15"/>
    </row>
    <row r="15" spans="1:14" s="3" customFormat="1" ht="62.25" customHeight="1">
      <c r="A15" s="84"/>
      <c r="B15" s="85"/>
      <c r="C15" s="86"/>
      <c r="D15" s="87"/>
      <c r="E15" s="85"/>
      <c r="F15" s="86"/>
      <c r="G15" s="88"/>
      <c r="H15" s="85"/>
      <c r="I15" s="86"/>
      <c r="J15" s="87"/>
      <c r="K15" s="85"/>
      <c r="L15" s="89"/>
      <c r="M15" s="16"/>
      <c r="N15" s="16"/>
    </row>
    <row r="16" spans="1:14" s="2" customFormat="1" ht="39.950000000000003" customHeight="1">
      <c r="A16" s="29" t="s">
        <v>17</v>
      </c>
      <c r="B16" s="30"/>
      <c r="C16" s="31"/>
      <c r="D16" s="35" t="s">
        <v>17</v>
      </c>
      <c r="E16" s="30"/>
      <c r="F16" s="31"/>
      <c r="G16" s="32" t="s">
        <v>17</v>
      </c>
      <c r="H16" s="33"/>
      <c r="I16" s="34"/>
      <c r="J16" s="35" t="s">
        <v>18</v>
      </c>
      <c r="K16" s="30"/>
      <c r="L16" s="36"/>
      <c r="M16" s="15"/>
      <c r="N16" s="15"/>
    </row>
    <row r="17" spans="1:39" s="4" customFormat="1" ht="39.950000000000003" customHeight="1">
      <c r="A17" s="37" t="s">
        <v>21</v>
      </c>
      <c r="B17" s="38"/>
      <c r="C17" s="39"/>
      <c r="D17" s="40" t="s">
        <v>21</v>
      </c>
      <c r="E17" s="38"/>
      <c r="F17" s="39"/>
      <c r="G17" s="40" t="s">
        <v>21</v>
      </c>
      <c r="H17" s="38"/>
      <c r="I17" s="39"/>
      <c r="J17" s="40" t="s">
        <v>21</v>
      </c>
      <c r="K17" s="38"/>
      <c r="L17" s="41"/>
      <c r="M17" s="17"/>
      <c r="N17" s="17"/>
    </row>
    <row r="18" spans="1:39" ht="24.9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39" ht="24.9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39" ht="24.9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39" ht="24.9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39" ht="24.9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39" ht="24.9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39" ht="24.9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39" ht="24.9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39" ht="24.9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39" ht="24.9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39" ht="24.9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39" ht="24.9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</sheetData>
  <sheetProtection password="C665" sheet="1" selectLockedCells="1"/>
  <protectedRanges>
    <protectedRange sqref="C6:E9" name="区域1" securityDescriptor="O:WDG:WDD:(A;;CC;;;WD)"/>
    <protectedRange sqref="B3:E5" name="区域2" securityDescriptor="O:WDG:WDD:(A;;CC;;;WD)"/>
    <protectedRange sqref="J15:J16" name="区域3" securityDescriptor="O:WDG:WDD:(A;;CC;;;WD)"/>
    <protectedRange sqref="G3:L5" name="区域5" securityDescriptor="O:WDG:WDD:(A;;CC;;;WD)"/>
    <protectedRange sqref="A10" name="区域7" securityDescriptor="O:WDG:WDD:(A;;CC;;;WD)"/>
  </protectedRanges>
  <mergeCells count="35">
    <mergeCell ref="A2:L2"/>
    <mergeCell ref="B3:L3"/>
    <mergeCell ref="B4:E4"/>
    <mergeCell ref="G4:L4"/>
    <mergeCell ref="B5:E5"/>
    <mergeCell ref="G5:L5"/>
    <mergeCell ref="A6:B6"/>
    <mergeCell ref="C6:E6"/>
    <mergeCell ref="G6:L6"/>
    <mergeCell ref="A7:B7"/>
    <mergeCell ref="C7:E7"/>
    <mergeCell ref="G7:L7"/>
    <mergeCell ref="A8:B8"/>
    <mergeCell ref="C8:E8"/>
    <mergeCell ref="G8:L8"/>
    <mergeCell ref="A9:B9"/>
    <mergeCell ref="C9:E9"/>
    <mergeCell ref="G9:L9"/>
    <mergeCell ref="A17:C17"/>
    <mergeCell ref="D17:F17"/>
    <mergeCell ref="G17:I17"/>
    <mergeCell ref="J17:L17"/>
    <mergeCell ref="A14:C14"/>
    <mergeCell ref="D14:F14"/>
    <mergeCell ref="G14:I14"/>
    <mergeCell ref="J14:L14"/>
    <mergeCell ref="A15:C15"/>
    <mergeCell ref="D15:F15"/>
    <mergeCell ref="G15:I15"/>
    <mergeCell ref="J15:L15"/>
    <mergeCell ref="A10:L13"/>
    <mergeCell ref="A16:C16"/>
    <mergeCell ref="D16:F16"/>
    <mergeCell ref="G16:I16"/>
    <mergeCell ref="J16:L16"/>
  </mergeCells>
  <phoneticPr fontId="7" type="noConversion"/>
  <pageMargins left="0.55972222222222223" right="0.5" top="0.46944444444444444" bottom="0.50972222222222219" header="0.31458333333333333" footer="0.3145833333333333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三方定案表</vt:lpstr>
      <vt:lpstr>四方定案表</vt:lpstr>
      <vt:lpstr>三方定案表!Print_Area</vt:lpstr>
      <vt:lpstr>四方定案表!Print_Area</vt:lpstr>
      <vt:lpstr>三方定案表!Print_Titles</vt:lpstr>
    </vt:vector>
  </TitlesOfParts>
  <Company>intel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李舒</cp:lastModifiedBy>
  <cp:revision>1</cp:revision>
  <cp:lastPrinted>2021-12-20T06:44:56Z</cp:lastPrinted>
  <dcterms:created xsi:type="dcterms:W3CDTF">2001-11-13T01:49:00Z</dcterms:created>
  <dcterms:modified xsi:type="dcterms:W3CDTF">2021-12-20T07:21:02Z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1540D44D164E42C1A41CD032DA41D05B</vt:lpwstr>
  </property>
</Properties>
</file>